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C:\Users\tlw20\Desktop\"/>
    </mc:Choice>
  </mc:AlternateContent>
  <xr:revisionPtr revIDLastSave="0" documentId="13_ncr:1_{8E3ED366-58BF-4341-949B-EE335B4406B2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H3" i="1"/>
  <c r="G4" i="1"/>
  <c r="H4" i="1"/>
  <c r="G5" i="1"/>
  <c r="H5" i="1"/>
  <c r="G6" i="1"/>
  <c r="H6" i="1"/>
  <c r="H2" i="1"/>
  <c r="G2" i="1"/>
  <c r="P3" i="1" l="1"/>
  <c r="P4" i="1"/>
  <c r="P5" i="1"/>
  <c r="P6" i="1"/>
  <c r="P7" i="1"/>
  <c r="P8" i="1"/>
  <c r="X3" i="1"/>
  <c r="X4" i="1"/>
  <c r="X5" i="1"/>
  <c r="X6" i="1"/>
  <c r="X7" i="1"/>
  <c r="X8" i="1"/>
  <c r="P2" i="1"/>
  <c r="X2" i="1"/>
  <c r="O3" i="1"/>
  <c r="O4" i="1"/>
  <c r="O5" i="1"/>
  <c r="O6" i="1"/>
  <c r="O7" i="1"/>
  <c r="O8" i="1"/>
  <c r="O2" i="1"/>
  <c r="W3" i="1"/>
  <c r="W4" i="1"/>
  <c r="W5" i="1"/>
  <c r="W6" i="1"/>
  <c r="W7" i="1"/>
  <c r="W8" i="1"/>
  <c r="W2" i="1"/>
</calcChain>
</file>

<file path=xl/sharedStrings.xml><?xml version="1.0" encoding="utf-8"?>
<sst xmlns="http://schemas.openxmlformats.org/spreadsheetml/2006/main" count="29" uniqueCount="29">
  <si>
    <t>OB</t>
    <phoneticPr fontId="1" type="noConversion"/>
  </si>
  <si>
    <t>color</t>
    <phoneticPr fontId="1" type="noConversion"/>
  </si>
  <si>
    <t>OR</t>
    <phoneticPr fontId="1" type="noConversion"/>
  </si>
  <si>
    <t>3x_mix</t>
    <phoneticPr fontId="1" type="noConversion"/>
  </si>
  <si>
    <t>9x_mix</t>
    <phoneticPr fontId="1" type="noConversion"/>
  </si>
  <si>
    <t>3x_R</t>
    <phoneticPr fontId="1" type="noConversion"/>
  </si>
  <si>
    <t>9x_R</t>
    <phoneticPr fontId="1" type="noConversion"/>
  </si>
  <si>
    <t>OM</t>
    <phoneticPr fontId="1" type="noConversion"/>
  </si>
  <si>
    <t>d1</t>
    <phoneticPr fontId="1" type="noConversion"/>
  </si>
  <si>
    <t>d2</t>
    <phoneticPr fontId="1" type="noConversion"/>
  </si>
  <si>
    <t>d3</t>
  </si>
  <si>
    <t>d4</t>
  </si>
  <si>
    <t>d5</t>
  </si>
  <si>
    <t>p1</t>
    <phoneticPr fontId="1" type="noConversion"/>
  </si>
  <si>
    <t>p2</t>
    <phoneticPr fontId="1" type="noConversion"/>
  </si>
  <si>
    <t>p3</t>
  </si>
  <si>
    <t>p4</t>
  </si>
  <si>
    <t>p5</t>
  </si>
  <si>
    <t>ave_d</t>
    <phoneticPr fontId="1" type="noConversion"/>
  </si>
  <si>
    <t>ave_p</t>
    <phoneticPr fontId="1" type="noConversion"/>
  </si>
  <si>
    <t>var_d</t>
    <phoneticPr fontId="1" type="noConversion"/>
  </si>
  <si>
    <t>var_p</t>
    <phoneticPr fontId="1" type="noConversion"/>
  </si>
  <si>
    <t>ratio1</t>
    <phoneticPr fontId="1" type="noConversion"/>
  </si>
  <si>
    <t>ratio2</t>
    <phoneticPr fontId="1" type="noConversion"/>
  </si>
  <si>
    <t>ratio3</t>
  </si>
  <si>
    <t>ratio4</t>
  </si>
  <si>
    <t>ratio5</t>
  </si>
  <si>
    <t>ave_r</t>
    <phoneticPr fontId="1" type="noConversion"/>
  </si>
  <si>
    <t>var_r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</si>
</sst>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workbookViewId="0">
      <selection activeCell="H7" sqref="H7"/>
    </sheetView>
  </sheetViews>
  <sheetFormatPr defaultRowHeight="13.8" x14ac:dyDescent="0.25"/>
  <cols>
    <col min="1" max="1" width="24" customWidth="1"/>
  </cols>
  <sheetData>
    <row r="1" spans="1:24" x14ac:dyDescent="0.25">
      <c r="A1" t="s">
        <v>1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  <c r="H1" t="s">
        <v>28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19</v>
      </c>
      <c r="P1" t="s">
        <v>21</v>
      </c>
      <c r="R1" t="s">
        <v>8</v>
      </c>
      <c r="S1" t="s">
        <v>9</v>
      </c>
      <c r="T1" t="s">
        <v>10</v>
      </c>
      <c r="U1" t="s">
        <v>11</v>
      </c>
      <c r="V1" t="s">
        <v>12</v>
      </c>
      <c r="W1" t="s">
        <v>18</v>
      </c>
      <c r="X1" t="s">
        <v>20</v>
      </c>
    </row>
    <row r="2" spans="1:24" x14ac:dyDescent="0.25">
      <c r="A2" t="s">
        <v>0</v>
      </c>
      <c r="B2">
        <v>3.1119333999999998E-2</v>
      </c>
      <c r="C2">
        <v>-4.5127677999999999E-4</v>
      </c>
      <c r="D2">
        <v>2.0640049999999998E-3</v>
      </c>
      <c r="E2">
        <v>4.4585303000000001E-3</v>
      </c>
      <c r="F2">
        <v>2.0982232E-2</v>
      </c>
      <c r="G2">
        <f>AVERAGE(B2:F2)</f>
        <v>1.1634564904E-2</v>
      </c>
      <c r="H2">
        <f>_xlfn.VAR.S(B2:F2)</f>
        <v>1.8904844139666191E-4</v>
      </c>
      <c r="J2">
        <v>2297</v>
      </c>
      <c r="K2">
        <v>2427</v>
      </c>
      <c r="L2">
        <v>2301</v>
      </c>
      <c r="M2">
        <v>2351</v>
      </c>
      <c r="N2">
        <v>2306</v>
      </c>
      <c r="O2">
        <f>AVERAGE(J2:N2)</f>
        <v>2336.4</v>
      </c>
      <c r="P2">
        <f>_xlfn.VAR.S(J2:N2)</f>
        <v>3037.8000000000006</v>
      </c>
      <c r="R2">
        <v>819.64067745843204</v>
      </c>
      <c r="S2">
        <v>832.36684911593102</v>
      </c>
      <c r="T2">
        <v>823.94939073485205</v>
      </c>
      <c r="U2">
        <v>821.03988395428996</v>
      </c>
      <c r="V2">
        <v>818.20484397575603</v>
      </c>
      <c r="W2">
        <f>AVERAGE(R2:V2)</f>
        <v>823.0403290478522</v>
      </c>
      <c r="X2">
        <f>_xlfn.VAR.S(R2:V2)</f>
        <v>31.687924278829261</v>
      </c>
    </row>
    <row r="3" spans="1:24" x14ac:dyDescent="0.25">
      <c r="A3" t="s">
        <v>2</v>
      </c>
      <c r="B3">
        <v>0.53654301000000004</v>
      </c>
      <c r="C3">
        <v>0.51475446999999996</v>
      </c>
      <c r="D3">
        <v>0.58744174000000005</v>
      </c>
      <c r="E3">
        <v>0.53501177</v>
      </c>
      <c r="F3">
        <v>0.53610873000000003</v>
      </c>
      <c r="G3">
        <f>AVERAGE(B3:F3)</f>
        <v>0.54197194400000004</v>
      </c>
      <c r="H3">
        <f>_xlfn.VAR.S(B3:F3)</f>
        <v>7.3014696602968136E-4</v>
      </c>
      <c r="J3">
        <v>2431</v>
      </c>
      <c r="K3">
        <v>2507</v>
      </c>
      <c r="L3">
        <v>2441</v>
      </c>
      <c r="M3">
        <v>2470</v>
      </c>
      <c r="N3">
        <v>2477</v>
      </c>
      <c r="O3">
        <f t="shared" ref="O3:O8" si="0">AVERAGE(J3:N3)</f>
        <v>2465.1999999999998</v>
      </c>
      <c r="P3">
        <f t="shared" ref="P3:P8" si="1">_xlfn.VAR.S(J3:N3)</f>
        <v>916.2</v>
      </c>
      <c r="R3">
        <v>855.74225762060803</v>
      </c>
      <c r="S3">
        <v>859.23758254293602</v>
      </c>
      <c r="T3">
        <v>855.66786051781901</v>
      </c>
      <c r="U3">
        <v>857.164973599738</v>
      </c>
      <c r="V3">
        <v>848.20795631027397</v>
      </c>
      <c r="W3">
        <f t="shared" ref="W3:W8" si="2">AVERAGE(R3:V3)</f>
        <v>855.2041261182751</v>
      </c>
      <c r="X3">
        <f t="shared" ref="X3:X8" si="3">_xlfn.VAR.S(R3:V3)</f>
        <v>17.391180166176976</v>
      </c>
    </row>
    <row r="4" spans="1:24" x14ac:dyDescent="0.25">
      <c r="A4" t="s">
        <v>7</v>
      </c>
      <c r="B4">
        <v>0.52787209000000002</v>
      </c>
      <c r="C4">
        <v>0.53148561999999999</v>
      </c>
      <c r="D4">
        <v>0.53006463999999998</v>
      </c>
      <c r="E4">
        <v>0.53789907999999997</v>
      </c>
      <c r="F4">
        <v>0.54226673000000003</v>
      </c>
      <c r="G4">
        <f>AVERAGE(B4:F4)</f>
        <v>0.53391763199999998</v>
      </c>
      <c r="H4">
        <f>_xlfn.VAR.S(B4:F4)</f>
        <v>3.5717043346070084E-5</v>
      </c>
      <c r="J4">
        <v>2638</v>
      </c>
      <c r="K4">
        <v>2650</v>
      </c>
      <c r="L4">
        <v>2573</v>
      </c>
      <c r="M4">
        <v>2551</v>
      </c>
      <c r="N4">
        <v>2482</v>
      </c>
      <c r="O4">
        <f t="shared" si="0"/>
        <v>2578.8000000000002</v>
      </c>
      <c r="P4">
        <f t="shared" si="1"/>
        <v>4687.7</v>
      </c>
      <c r="R4">
        <v>900.10502739703895</v>
      </c>
      <c r="S4">
        <v>896.19450889699101</v>
      </c>
      <c r="T4">
        <v>893.24379280524704</v>
      </c>
      <c r="U4">
        <v>896.11849726798596</v>
      </c>
      <c r="V4">
        <v>881.11096869958499</v>
      </c>
      <c r="W4">
        <f t="shared" si="2"/>
        <v>893.35455901336957</v>
      </c>
      <c r="X4">
        <f t="shared" si="3"/>
        <v>52.797816585098687</v>
      </c>
    </row>
    <row r="5" spans="1:24" x14ac:dyDescent="0.25">
      <c r="A5" t="s">
        <v>3</v>
      </c>
      <c r="B5">
        <v>0.36528251</v>
      </c>
      <c r="C5">
        <v>0.36281416</v>
      </c>
      <c r="D5">
        <v>0.35259049999999997</v>
      </c>
      <c r="E5">
        <v>0.34908699999999998</v>
      </c>
      <c r="F5">
        <v>0.33722943</v>
      </c>
      <c r="G5">
        <f>AVERAGE(B5:F5)</f>
        <v>0.35340072</v>
      </c>
      <c r="H5">
        <f>_xlfn.VAR.S(B5:F5)</f>
        <v>1.276412607971501E-4</v>
      </c>
      <c r="J5">
        <v>2610</v>
      </c>
      <c r="K5">
        <v>2579</v>
      </c>
      <c r="L5">
        <v>2570</v>
      </c>
      <c r="M5">
        <v>2534</v>
      </c>
      <c r="N5">
        <v>2506</v>
      </c>
      <c r="O5">
        <f t="shared" si="0"/>
        <v>2559.8000000000002</v>
      </c>
      <c r="P5">
        <f t="shared" si="1"/>
        <v>1638.2</v>
      </c>
      <c r="R5">
        <v>906.28658334588101</v>
      </c>
      <c r="S5">
        <v>906.55207004377905</v>
      </c>
      <c r="T5">
        <v>905.40598739084896</v>
      </c>
      <c r="U5">
        <v>890.03370070575102</v>
      </c>
      <c r="V5">
        <v>887.42125496988399</v>
      </c>
      <c r="W5">
        <f t="shared" si="2"/>
        <v>899.13991929122881</v>
      </c>
      <c r="X5">
        <f t="shared" si="3"/>
        <v>91.382176430131892</v>
      </c>
    </row>
    <row r="6" spans="1:24" x14ac:dyDescent="0.25">
      <c r="A6" t="s">
        <v>4</v>
      </c>
      <c r="B6">
        <v>0.15504850000000001</v>
      </c>
      <c r="C6">
        <v>0.16742331999999999</v>
      </c>
      <c r="D6">
        <v>0.15141726999999999</v>
      </c>
      <c r="E6">
        <v>0.15672037</v>
      </c>
      <c r="F6">
        <v>0.13847402</v>
      </c>
      <c r="G6">
        <f>AVERAGE(B6:F6)</f>
        <v>0.15381669599999997</v>
      </c>
      <c r="H6">
        <f>_xlfn.VAR.S(B6:F6)</f>
        <v>1.0906095811012989E-4</v>
      </c>
      <c r="J6">
        <v>2579</v>
      </c>
      <c r="K6">
        <v>2438</v>
      </c>
      <c r="L6">
        <v>2435</v>
      </c>
      <c r="M6">
        <v>2454</v>
      </c>
      <c r="N6">
        <v>2407</v>
      </c>
      <c r="O6">
        <f t="shared" si="0"/>
        <v>2462.6</v>
      </c>
      <c r="P6">
        <f t="shared" si="1"/>
        <v>4520.3</v>
      </c>
      <c r="R6">
        <v>867.82702031564895</v>
      </c>
      <c r="S6">
        <v>859.02713765254498</v>
      </c>
      <c r="T6">
        <v>845.421854103182</v>
      </c>
      <c r="U6">
        <v>844.13773237015903</v>
      </c>
      <c r="V6">
        <v>837.08472171633605</v>
      </c>
      <c r="W6">
        <f t="shared" si="2"/>
        <v>850.6996932315742</v>
      </c>
      <c r="X6">
        <f t="shared" si="3"/>
        <v>154.74350730047911</v>
      </c>
    </row>
    <row r="7" spans="1:24" x14ac:dyDescent="0.25">
      <c r="A7" t="s">
        <v>5</v>
      </c>
      <c r="J7">
        <v>2449</v>
      </c>
      <c r="K7">
        <v>2377</v>
      </c>
      <c r="L7">
        <v>2448</v>
      </c>
      <c r="M7">
        <v>2402</v>
      </c>
      <c r="N7">
        <v>2352</v>
      </c>
      <c r="O7">
        <f t="shared" si="0"/>
        <v>2405.6</v>
      </c>
      <c r="P7">
        <f t="shared" si="1"/>
        <v>1846.3</v>
      </c>
      <c r="R7">
        <v>849.38624692941096</v>
      </c>
      <c r="S7">
        <v>851.48601479754905</v>
      </c>
      <c r="T7">
        <v>847.41651073595494</v>
      </c>
      <c r="U7">
        <v>838.68332959051804</v>
      </c>
      <c r="V7">
        <v>831.48300032713496</v>
      </c>
      <c r="W7">
        <f t="shared" si="2"/>
        <v>843.69102047611364</v>
      </c>
      <c r="X7">
        <f t="shared" si="3"/>
        <v>70.297385616316717</v>
      </c>
    </row>
    <row r="8" spans="1:24" x14ac:dyDescent="0.25">
      <c r="A8" t="s">
        <v>6</v>
      </c>
      <c r="J8">
        <v>2686</v>
      </c>
      <c r="K8">
        <v>2855</v>
      </c>
      <c r="L8">
        <v>2701</v>
      </c>
      <c r="M8">
        <v>2670</v>
      </c>
      <c r="N8">
        <v>2698</v>
      </c>
      <c r="O8">
        <f t="shared" si="0"/>
        <v>2722</v>
      </c>
      <c r="P8">
        <f t="shared" si="1"/>
        <v>5676.5</v>
      </c>
      <c r="R8">
        <v>938.72669913647496</v>
      </c>
      <c r="S8">
        <v>964.45795918809495</v>
      </c>
      <c r="T8">
        <v>937.09087519239597</v>
      </c>
      <c r="U8">
        <v>920.39848922923602</v>
      </c>
      <c r="V8">
        <v>925.45460441794103</v>
      </c>
      <c r="W8">
        <f t="shared" si="2"/>
        <v>937.22572543282854</v>
      </c>
      <c r="X8">
        <f t="shared" si="3"/>
        <v>291.39520753661878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tlw20</dc:creator>
  <cp:lastModifiedBy>tlw20</cp:lastModifiedBy>
  <dcterms:created xsi:type="dcterms:W3CDTF">2015-06-05T18:19:34Z</dcterms:created>
  <dcterms:modified xsi:type="dcterms:W3CDTF">2023-10-31T06:32:00Z</dcterms:modified>
</cp:coreProperties>
</file>